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h316\Desktop\"/>
    </mc:Choice>
  </mc:AlternateContent>
  <xr:revisionPtr revIDLastSave="0" documentId="8_{CF7CA49A-88AA-4B54-B2F2-C27095A960CD}" xr6:coauthVersionLast="47" xr6:coauthVersionMax="47" xr10:uidLastSave="{00000000-0000-0000-0000-000000000000}"/>
  <bookViews>
    <workbookView xWindow="-120" yWindow="-120" windowWidth="29040" windowHeight="15840" xr2:uid="{5AC33567-5C94-44A5-AF5F-12548FAA69AF}"/>
  </bookViews>
  <sheets>
    <sheet name="APMT" sheetId="1" r:id="rId1"/>
  </sheets>
  <definedNames>
    <definedName name="_xlnm.Print_Area" localSheetId="0">APMT!$A$1:$K$25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1" i="1"/>
  <c r="C17" i="1"/>
  <c r="C13" i="1"/>
  <c r="K8" i="1"/>
  <c r="F8" i="1"/>
  <c r="K7" i="1"/>
  <c r="F7" i="1"/>
  <c r="K6" i="1"/>
  <c r="F6" i="1"/>
</calcChain>
</file>

<file path=xl/sharedStrings.xml><?xml version="1.0" encoding="utf-8"?>
<sst xmlns="http://schemas.openxmlformats.org/spreadsheetml/2006/main" count="62" uniqueCount="55">
  <si>
    <t>TERMINAL</t>
  </si>
  <si>
    <t>APMT</t>
  </si>
  <si>
    <t>Upto Previous Month TEUs</t>
  </si>
  <si>
    <t>Upto Previous Month TONs</t>
  </si>
  <si>
    <t>Date</t>
  </si>
  <si>
    <t>VESSELS ON BERTH</t>
  </si>
  <si>
    <t>Berth</t>
  </si>
  <si>
    <t>VIA</t>
  </si>
  <si>
    <t>VesselName</t>
  </si>
  <si>
    <t>cargo</t>
  </si>
  <si>
    <t>Alongside (Date/Time)</t>
  </si>
  <si>
    <t>Expected completion (Date/Time)</t>
  </si>
  <si>
    <t>Reason if Vessel Anchored before Berthing</t>
  </si>
  <si>
    <t>APMT-01</t>
  </si>
  <si>
    <t>Q1826</t>
  </si>
  <si>
    <t>OOCL LUXEMBOURG</t>
  </si>
  <si>
    <t>CONTAINER</t>
  </si>
  <si>
    <t>APMT-02</t>
  </si>
  <si>
    <t>Q1858</t>
  </si>
  <si>
    <t>MOL PRESENCE</t>
  </si>
  <si>
    <t>TRAFFIC THROUGHPUT (TEUS)</t>
  </si>
  <si>
    <t>PERIOD</t>
  </si>
  <si>
    <t>CONTAINER VESSELS</t>
  </si>
  <si>
    <t>IMP TEUS</t>
  </si>
  <si>
    <t>EXP TEUS</t>
  </si>
  <si>
    <t>TOTAL
TEUS</t>
  </si>
  <si>
    <t>BULK VESSELS</t>
  </si>
  <si>
    <t>DRY BULK TONS</t>
  </si>
  <si>
    <t>BREAK BULK TONS</t>
  </si>
  <si>
    <t>LIQUID BULK Tons</t>
  </si>
  <si>
    <t>BULK TOTAL
TONS</t>
  </si>
  <si>
    <t>DAY</t>
  </si>
  <si>
    <t>MONTH</t>
  </si>
  <si>
    <r>
      <rPr>
        <b/>
        <sz val="11"/>
        <color rgb="FF0D0D0D"/>
        <rFont val="Aptos Narrow"/>
        <family val="2"/>
        <scheme val="minor"/>
      </rPr>
      <t>YEAR</t>
    </r>
  </si>
  <si>
    <t>YARD INVENTORY IN TEUS</t>
  </si>
  <si>
    <t>CATEGORY</t>
  </si>
  <si>
    <t>TEUs</t>
  </si>
  <si>
    <t>IMPORT</t>
  </si>
  <si>
    <t>EXPORT</t>
  </si>
  <si>
    <t>TRANSHIPMENT</t>
  </si>
  <si>
    <t>TOTAL</t>
  </si>
  <si>
    <t>GATE MOVEMENTS</t>
  </si>
  <si>
    <t>GATE</t>
  </si>
  <si>
    <t>IN</t>
  </si>
  <si>
    <t>OUT</t>
  </si>
  <si>
    <t>ICD PENDENCY</t>
  </si>
  <si>
    <t>DESTINATION</t>
  </si>
  <si>
    <t>TEUS</t>
  </si>
  <si>
    <t>TKD</t>
  </si>
  <si>
    <t>OTHERS</t>
  </si>
  <si>
    <t>CFS PENDENCY</t>
  </si>
  <si>
    <t>REEFER SLOTS</t>
  </si>
  <si>
    <t>OCCUPIED</t>
  </si>
  <si>
    <t>AVAILABLE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</si>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</sst>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\ hh:mm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D0D0D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horizontal="left" vertical="center" indent="1"/>
    </xf>
    <xf numFmtId="0" fontId="3" fillId="2" borderId="1" xfId="1" applyFont="1" applyFill="1" applyBorder="1" applyAlignment="1">
      <alignment horizontal="left" vertical="center" wrapText="1" indent="1"/>
    </xf>
    <xf numFmtId="3" fontId="3" fillId="2" borderId="1" xfId="1" applyNumberFormat="1" applyFont="1" applyFill="1" applyBorder="1" applyAlignment="1">
      <alignment horizontal="left" vertical="center" wrapText="1" indent="1"/>
    </xf>
    <xf numFmtId="4" fontId="3" fillId="2" borderId="1" xfId="1" applyNumberFormat="1" applyFont="1" applyFill="1" applyBorder="1" applyAlignment="1">
      <alignment horizontal="left" vertical="center" wrapText="1" indent="1"/>
    </xf>
    <xf numFmtId="14" fontId="3" fillId="3" borderId="2" xfId="1" applyNumberFormat="1" applyFont="1" applyFill="1" applyBorder="1" applyAlignment="1">
      <alignment horizontal="center" vertical="center" wrapText="1"/>
    </xf>
    <xf numFmtId="0" fontId="1" fillId="0" borderId="0" xfId="1"/>
    <xf numFmtId="0" fontId="2" fillId="0" borderId="3" xfId="1" applyFont="1" applyBorder="1" applyAlignment="1">
      <alignment horizontal="left" vertical="center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1" fillId="0" borderId="4" xfId="1" applyBorder="1" applyAlignment="1">
      <alignment horizontal="left" indent="1"/>
    </xf>
    <xf numFmtId="0" fontId="3" fillId="0" borderId="5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indent="1"/>
    </xf>
    <xf numFmtId="0" fontId="1" fillId="0" borderId="5" xfId="1" applyBorder="1" applyAlignment="1">
      <alignment horizontal="left" indent="1"/>
    </xf>
    <xf numFmtId="22" fontId="1" fillId="0" borderId="5" xfId="1" applyNumberForma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 inden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left" indent="1"/>
    </xf>
    <xf numFmtId="22" fontId="1" fillId="0" borderId="6" xfId="1" applyNumberForma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top" indent="1"/>
    </xf>
    <xf numFmtId="0" fontId="3" fillId="3" borderId="2" xfId="1" applyFont="1" applyFill="1" applyBorder="1" applyAlignment="1">
      <alignment horizontal="left" vertical="top" wrapText="1" indent="1"/>
    </xf>
    <xf numFmtId="0" fontId="3" fillId="3" borderId="2" xfId="1" applyFont="1" applyFill="1" applyBorder="1" applyAlignment="1">
      <alignment horizontal="center" vertical="top" wrapText="1"/>
    </xf>
    <xf numFmtId="0" fontId="1" fillId="0" borderId="4" xfId="1" applyBorder="1" applyAlignment="1">
      <alignment horizontal="left" vertical="center" indent="1"/>
    </xf>
    <xf numFmtId="0" fontId="3" fillId="4" borderId="2" xfId="1" applyFont="1" applyFill="1" applyBorder="1" applyAlignment="1">
      <alignment horizontal="left" vertical="center" wrapText="1" indent="1"/>
    </xf>
    <xf numFmtId="0" fontId="4" fillId="0" borderId="1" xfId="1" applyFont="1" applyBorder="1" applyAlignment="1">
      <alignment horizontal="center" vertical="top" wrapText="1"/>
    </xf>
    <xf numFmtId="1" fontId="5" fillId="5" borderId="2" xfId="1" applyNumberFormat="1" applyFont="1" applyFill="1" applyBorder="1" applyAlignment="1">
      <alignment horizontal="center" vertical="center" shrinkToFit="1"/>
    </xf>
    <xf numFmtId="1" fontId="5" fillId="0" borderId="2" xfId="1" applyNumberFormat="1" applyFont="1" applyBorder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top" wrapText="1"/>
    </xf>
    <xf numFmtId="3" fontId="5" fillId="5" borderId="2" xfId="1" applyNumberFormat="1" applyFont="1" applyFill="1" applyBorder="1" applyAlignment="1">
      <alignment horizontal="center" vertical="center" shrinkToFit="1"/>
    </xf>
    <xf numFmtId="4" fontId="5" fillId="0" borderId="2" xfId="1" applyNumberFormat="1" applyFont="1" applyBorder="1" applyAlignment="1">
      <alignment horizontal="center" vertical="center" shrinkToFit="1"/>
    </xf>
    <xf numFmtId="4" fontId="5" fillId="5" borderId="2" xfId="1" applyNumberFormat="1" applyFont="1" applyFill="1" applyBorder="1" applyAlignment="1">
      <alignment horizontal="center" vertical="center" shrinkToFit="1"/>
    </xf>
    <xf numFmtId="0" fontId="1" fillId="0" borderId="7" xfId="1" applyBorder="1" applyAlignment="1">
      <alignment horizontal="left" vertical="center" indent="1"/>
    </xf>
    <xf numFmtId="3" fontId="4" fillId="0" borderId="2" xfId="1" applyNumberFormat="1" applyFont="1" applyBorder="1" applyAlignment="1">
      <alignment horizontal="center" vertical="top" wrapText="1"/>
    </xf>
    <xf numFmtId="0" fontId="3" fillId="3" borderId="8" xfId="1" applyFont="1" applyFill="1" applyBorder="1" applyAlignment="1">
      <alignment horizontal="left" vertical="top" wrapText="1" indent="1"/>
    </xf>
    <xf numFmtId="3" fontId="3" fillId="3" borderId="8" xfId="1" applyNumberFormat="1" applyFont="1" applyFill="1" applyBorder="1" applyAlignment="1">
      <alignment horizontal="center" vertical="top" wrapText="1"/>
    </xf>
    <xf numFmtId="3" fontId="3" fillId="0" borderId="0" xfId="1" applyNumberFormat="1" applyFont="1" applyAlignment="1">
      <alignment horizontal="center" vertical="top" wrapText="1"/>
    </xf>
    <xf numFmtId="3" fontId="1" fillId="0" borderId="0" xfId="1" applyNumberFormat="1"/>
    <xf numFmtId="4" fontId="1" fillId="0" borderId="0" xfId="1" applyNumberFormat="1"/>
    <xf numFmtId="0" fontId="3" fillId="4" borderId="8" xfId="1" applyFont="1" applyFill="1" applyBorder="1" applyAlignment="1">
      <alignment horizontal="left" vertical="top" wrapText="1" indent="1"/>
    </xf>
    <xf numFmtId="1" fontId="4" fillId="0" borderId="0" xfId="1" applyNumberFormat="1" applyFont="1" applyAlignment="1">
      <alignment horizontal="center" vertical="top" shrinkToFit="1"/>
    </xf>
    <xf numFmtId="0" fontId="3" fillId="4" borderId="2" xfId="1" applyFont="1" applyFill="1" applyBorder="1" applyAlignment="1">
      <alignment horizontal="left" vertical="top" wrapText="1" indent="1"/>
    </xf>
    <xf numFmtId="3" fontId="4" fillId="0" borderId="1" xfId="1" applyNumberFormat="1" applyFont="1" applyBorder="1" applyAlignment="1">
      <alignment horizontal="center" vertical="top"/>
    </xf>
    <xf numFmtId="0" fontId="1" fillId="0" borderId="7" xfId="1" applyBorder="1" applyAlignment="1">
      <alignment horizontal="left" indent="1"/>
    </xf>
    <xf numFmtId="3" fontId="3" fillId="5" borderId="2" xfId="1" applyNumberFormat="1" applyFont="1" applyFill="1" applyBorder="1" applyAlignment="1">
      <alignment horizontal="center" vertical="top" shrinkToFit="1"/>
    </xf>
    <xf numFmtId="3" fontId="3" fillId="3" borderId="2" xfId="1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1" fillId="0" borderId="4" xfId="1" applyBorder="1" applyAlignment="1">
      <alignment horizontal="left" vertical="top" indent="1"/>
    </xf>
    <xf numFmtId="3" fontId="4" fillId="5" borderId="2" xfId="1" applyNumberFormat="1" applyFont="1" applyFill="1" applyBorder="1" applyAlignment="1">
      <alignment horizontal="center" vertical="top" shrinkToFit="1"/>
    </xf>
    <xf numFmtId="0" fontId="3" fillId="3" borderId="1" xfId="1" applyFont="1" applyFill="1" applyBorder="1" applyAlignment="1">
      <alignment horizontal="left" vertical="top" wrapText="1" indent="1"/>
    </xf>
    <xf numFmtId="3" fontId="3" fillId="3" borderId="1" xfId="1" applyNumberFormat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indent="1"/>
    </xf>
    <xf numFmtId="0" fontId="3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indent="1"/>
    </xf>
    <xf numFmtId="0" fontId="3" fillId="0" borderId="2" xfId="1" applyFont="1" applyBorder="1" applyAlignment="1">
      <alignment horizontal="left" vertical="top" wrapText="1" indent="1"/>
    </xf>
    <xf numFmtId="3" fontId="3" fillId="0" borderId="2" xfId="1" applyNumberFormat="1" applyFont="1" applyBorder="1" applyAlignment="1">
      <alignment horizontal="center" vertical="top" wrapText="1"/>
    </xf>
    <xf numFmtId="0" fontId="3" fillId="5" borderId="2" xfId="1" applyFont="1" applyFill="1" applyBorder="1" applyAlignment="1">
      <alignment horizontal="left" vertical="top" wrapText="1" indent="1"/>
    </xf>
    <xf numFmtId="3" fontId="3" fillId="5" borderId="2" xfId="1" applyNumberFormat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1" fillId="0" borderId="7" xfId="1" applyBorder="1" applyAlignment="1">
      <alignment horizontal="left" vertical="top" indent="1"/>
    </xf>
    <xf numFmtId="0" fontId="1" fillId="5" borderId="9" xfId="1" applyFill="1" applyBorder="1" applyAlignment="1">
      <alignment horizontal="left" vertical="top" indent="1"/>
    </xf>
    <xf numFmtId="0" fontId="1" fillId="0" borderId="10" xfId="1" applyBorder="1" applyAlignment="1">
      <alignment horizontal="center" vertical="top"/>
    </xf>
    <xf numFmtId="0" fontId="1" fillId="5" borderId="11" xfId="1" applyFill="1" applyBorder="1" applyAlignment="1">
      <alignment horizontal="center" vertical="top"/>
    </xf>
    <xf numFmtId="3" fontId="1" fillId="0" borderId="0" xfId="1" applyNumberFormat="1" applyAlignment="1">
      <alignment horizontal="left" indent="1"/>
    </xf>
    <xf numFmtId="0" fontId="1" fillId="0" borderId="0" xfId="1" applyAlignment="1">
      <alignment horizontal="left" indent="1"/>
    </xf>
  </cellXfs>
  <cellStyles count="2">
    <cellStyle name="Normal" xfId="0" builtinId="0"/>
    <cellStyle name="Normal 3" xfId="1" xr:uid="{BABCBE53-B283-4D23-9ECF-205C365A0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D53C-D0A2-4083-A33D-9480BE625C19}">
  <sheetPr codeName="Sheet13">
    <pageSetUpPr fitToPage="1"/>
  </sheetPr>
  <dimension ref="A1:K27"/>
  <sheetViews>
    <sheetView tabSelected="1" workbookViewId="0"/>
  </sheetViews>
  <sheetFormatPr defaultColWidth="9.28515625" defaultRowHeight="15" x14ac:dyDescent="0.25"/>
  <cols>
    <col min="1" max="1" width="29.28515625" style="68" bestFit="1" customWidth="1"/>
    <col min="2" max="2" width="17" style="68" bestFit="1" customWidth="1"/>
    <col min="3" max="3" width="28.42578125" style="6" customWidth="1"/>
    <col min="4" max="4" width="22" style="6" customWidth="1"/>
    <col min="5" max="5" width="28.140625" style="6" customWidth="1"/>
    <col min="6" max="7" width="21.140625" style="6" customWidth="1"/>
    <col min="8" max="8" width="24.28515625" style="6" bestFit="1" customWidth="1"/>
    <col min="9" max="9" width="16.42578125" style="6" customWidth="1"/>
    <col min="10" max="11" width="16" style="6" customWidth="1"/>
    <col min="12" max="12" width="9.28515625" style="6"/>
    <col min="13" max="13" width="12.5703125" style="6" bestFit="1" customWidth="1"/>
    <col min="14" max="16384" width="9.28515625" style="6"/>
  </cols>
  <sheetData>
    <row r="1" spans="1:11" ht="24" customHeight="1" x14ac:dyDescent="0.25">
      <c r="A1" s="1" t="s">
        <v>0</v>
      </c>
      <c r="B1" s="2" t="s">
        <v>1</v>
      </c>
      <c r="C1" s="1" t="s">
        <v>2</v>
      </c>
      <c r="D1" s="3">
        <v>1171904</v>
      </c>
      <c r="E1" s="1" t="s">
        <v>3</v>
      </c>
      <c r="F1" s="4">
        <v>13305620.823298005</v>
      </c>
      <c r="G1" s="1" t="s">
        <v>4</v>
      </c>
      <c r="H1" s="5">
        <v>45615</v>
      </c>
    </row>
    <row r="2" spans="1:11" ht="24" customHeight="1" x14ac:dyDescent="0.25">
      <c r="A2" s="7" t="s">
        <v>5</v>
      </c>
      <c r="B2" s="8" t="s">
        <v>6</v>
      </c>
      <c r="C2" s="9" t="s">
        <v>7</v>
      </c>
      <c r="D2" s="9" t="s">
        <v>8</v>
      </c>
      <c r="E2" s="9" t="s">
        <v>9</v>
      </c>
      <c r="F2" s="10" t="s">
        <v>10</v>
      </c>
      <c r="G2" s="9" t="s">
        <v>11</v>
      </c>
      <c r="H2" s="9" t="s">
        <v>12</v>
      </c>
    </row>
    <row r="3" spans="1:11" ht="24" customHeight="1" x14ac:dyDescent="0.25">
      <c r="A3" s="11"/>
      <c r="B3" s="12" t="s">
        <v>13</v>
      </c>
      <c r="C3" s="13" t="s">
        <v>14</v>
      </c>
      <c r="D3" s="14" t="s">
        <v>15</v>
      </c>
      <c r="E3" s="15" t="s">
        <v>16</v>
      </c>
      <c r="F3" s="16">
        <v>45614.337500000001</v>
      </c>
      <c r="G3" s="16">
        <v>45615.895833333336</v>
      </c>
      <c r="H3" s="17"/>
    </row>
    <row r="4" spans="1:11" ht="24" customHeight="1" x14ac:dyDescent="0.25">
      <c r="A4" s="11"/>
      <c r="B4" s="18" t="s">
        <v>17</v>
      </c>
      <c r="C4" s="19" t="s">
        <v>18</v>
      </c>
      <c r="D4" s="20" t="s">
        <v>19</v>
      </c>
      <c r="E4" s="20" t="s">
        <v>16</v>
      </c>
      <c r="F4" s="21">
        <v>45614.841666666667</v>
      </c>
      <c r="G4" s="21">
        <v>45615.791666666664</v>
      </c>
      <c r="H4" s="22"/>
    </row>
    <row r="5" spans="1:11" ht="30" customHeight="1" x14ac:dyDescent="0.25">
      <c r="A5" s="23" t="s">
        <v>20</v>
      </c>
      <c r="B5" s="24" t="s">
        <v>21</v>
      </c>
      <c r="C5" s="25" t="s">
        <v>22</v>
      </c>
      <c r="D5" s="25" t="s">
        <v>23</v>
      </c>
      <c r="E5" s="25" t="s">
        <v>24</v>
      </c>
      <c r="F5" s="25" t="s">
        <v>25</v>
      </c>
      <c r="G5" s="25" t="s">
        <v>26</v>
      </c>
      <c r="H5" s="25" t="s">
        <v>27</v>
      </c>
      <c r="I5" s="25" t="s">
        <v>28</v>
      </c>
      <c r="J5" s="25" t="s">
        <v>29</v>
      </c>
      <c r="K5" s="25" t="s">
        <v>30</v>
      </c>
    </row>
    <row r="6" spans="1:11" ht="33" customHeight="1" x14ac:dyDescent="0.25">
      <c r="A6" s="26"/>
      <c r="B6" s="27" t="s">
        <v>31</v>
      </c>
      <c r="C6" s="28">
        <v>2</v>
      </c>
      <c r="D6" s="28">
        <v>3510</v>
      </c>
      <c r="E6" s="28">
        <v>3083</v>
      </c>
      <c r="F6" s="29">
        <f>SUM(D6:E6)</f>
        <v>6593</v>
      </c>
      <c r="G6" s="30"/>
      <c r="H6" s="30"/>
      <c r="I6" s="30">
        <v>0</v>
      </c>
      <c r="J6" s="30"/>
      <c r="K6" s="29">
        <f>H6+I6+J6</f>
        <v>0</v>
      </c>
    </row>
    <row r="7" spans="1:11" ht="24" customHeight="1" x14ac:dyDescent="0.25">
      <c r="A7" s="26"/>
      <c r="B7" s="27" t="s">
        <v>32</v>
      </c>
      <c r="C7" s="31">
        <v>27</v>
      </c>
      <c r="D7" s="31">
        <v>53436</v>
      </c>
      <c r="E7" s="31">
        <v>51351</v>
      </c>
      <c r="F7" s="32">
        <f>SUM(D7:E7)</f>
        <v>104787</v>
      </c>
      <c r="G7" s="33"/>
      <c r="H7" s="33"/>
      <c r="I7" s="33">
        <v>0</v>
      </c>
      <c r="J7" s="33"/>
      <c r="K7" s="34">
        <f>H7+I7+J7</f>
        <v>0</v>
      </c>
    </row>
    <row r="8" spans="1:11" ht="24" customHeight="1" x14ac:dyDescent="0.25">
      <c r="A8" s="35"/>
      <c r="B8" s="27" t="s">
        <v>33</v>
      </c>
      <c r="C8" s="36">
        <v>329</v>
      </c>
      <c r="D8" s="36">
        <v>645451</v>
      </c>
      <c r="E8" s="36">
        <v>631240</v>
      </c>
      <c r="F8" s="32">
        <f>SUM(D8:E8)</f>
        <v>1276691</v>
      </c>
      <c r="G8" s="33"/>
      <c r="H8" s="33"/>
      <c r="I8" s="33">
        <v>0</v>
      </c>
      <c r="J8" s="33"/>
      <c r="K8" s="34">
        <f>H8+I8+J8</f>
        <v>0</v>
      </c>
    </row>
    <row r="9" spans="1:11" ht="24" customHeight="1" x14ac:dyDescent="0.25">
      <c r="A9" s="23" t="s">
        <v>34</v>
      </c>
      <c r="B9" s="37" t="s">
        <v>35</v>
      </c>
      <c r="C9" s="38" t="s">
        <v>36</v>
      </c>
      <c r="D9" s="39"/>
      <c r="E9" s="39"/>
      <c r="F9" s="40"/>
      <c r="G9" s="41"/>
      <c r="H9" s="41"/>
      <c r="I9" s="41"/>
      <c r="J9" s="41"/>
      <c r="K9" s="41"/>
    </row>
    <row r="10" spans="1:11" ht="24" customHeight="1" x14ac:dyDescent="0.25">
      <c r="A10" s="11"/>
      <c r="B10" s="42" t="s">
        <v>37</v>
      </c>
      <c r="C10" s="28">
        <v>4541</v>
      </c>
      <c r="D10" s="43"/>
      <c r="E10" s="43"/>
    </row>
    <row r="11" spans="1:11" ht="24" customHeight="1" x14ac:dyDescent="0.25">
      <c r="A11" s="11"/>
      <c r="B11" s="44" t="s">
        <v>38</v>
      </c>
      <c r="C11" s="45">
        <v>13007</v>
      </c>
      <c r="D11" s="43"/>
      <c r="E11" s="43"/>
    </row>
    <row r="12" spans="1:11" ht="24" customHeight="1" x14ac:dyDescent="0.25">
      <c r="A12" s="11"/>
      <c r="B12" s="44" t="s">
        <v>39</v>
      </c>
      <c r="C12" s="45">
        <v>894</v>
      </c>
      <c r="D12" s="43"/>
      <c r="E12" s="43"/>
    </row>
    <row r="13" spans="1:11" ht="24" customHeight="1" x14ac:dyDescent="0.25">
      <c r="A13" s="46"/>
      <c r="B13" s="44" t="s">
        <v>40</v>
      </c>
      <c r="C13" s="47">
        <f>SUM(C10:C12)</f>
        <v>18442</v>
      </c>
      <c r="D13" s="43"/>
      <c r="E13" s="43"/>
    </row>
    <row r="14" spans="1:11" ht="24" customHeight="1" x14ac:dyDescent="0.25">
      <c r="A14" s="23" t="s">
        <v>41</v>
      </c>
      <c r="B14" s="24" t="s">
        <v>42</v>
      </c>
      <c r="C14" s="48" t="s">
        <v>36</v>
      </c>
      <c r="D14" s="49"/>
      <c r="E14" s="49"/>
    </row>
    <row r="15" spans="1:11" ht="24" customHeight="1" x14ac:dyDescent="0.25">
      <c r="A15" s="50"/>
      <c r="B15" s="44" t="s">
        <v>43</v>
      </c>
      <c r="C15" s="28">
        <v>2762</v>
      </c>
      <c r="D15" s="43"/>
      <c r="E15" s="43"/>
    </row>
    <row r="16" spans="1:11" ht="24" customHeight="1" x14ac:dyDescent="0.25">
      <c r="A16" s="50"/>
      <c r="B16" s="44" t="s">
        <v>44</v>
      </c>
      <c r="C16" s="45">
        <v>2401</v>
      </c>
      <c r="D16" s="43"/>
      <c r="E16" s="43"/>
    </row>
    <row r="17" spans="1:5" ht="24" customHeight="1" x14ac:dyDescent="0.25">
      <c r="A17" s="46"/>
      <c r="B17" s="44" t="s">
        <v>40</v>
      </c>
      <c r="C17" s="51">
        <f>SUM(C15:C16)</f>
        <v>5163</v>
      </c>
      <c r="D17" s="43"/>
      <c r="E17" s="43"/>
    </row>
    <row r="18" spans="1:5" ht="24" customHeight="1" x14ac:dyDescent="0.25">
      <c r="A18" s="23" t="s">
        <v>45</v>
      </c>
      <c r="B18" s="52" t="s">
        <v>46</v>
      </c>
      <c r="C18" s="53" t="s">
        <v>47</v>
      </c>
      <c r="D18" s="49"/>
      <c r="E18" s="49"/>
    </row>
    <row r="19" spans="1:5" ht="24" customHeight="1" x14ac:dyDescent="0.25">
      <c r="A19" s="54"/>
      <c r="B19" s="55" t="s">
        <v>48</v>
      </c>
      <c r="C19" s="56">
        <v>58</v>
      </c>
      <c r="D19" s="49"/>
      <c r="E19" s="49"/>
    </row>
    <row r="20" spans="1:5" ht="24" customHeight="1" x14ac:dyDescent="0.25">
      <c r="A20" s="57"/>
      <c r="B20" s="58" t="s">
        <v>49</v>
      </c>
      <c r="C20" s="59">
        <v>716</v>
      </c>
      <c r="D20" s="49"/>
      <c r="E20" s="49"/>
    </row>
    <row r="21" spans="1:5" ht="24" customHeight="1" x14ac:dyDescent="0.25">
      <c r="A21" s="54"/>
      <c r="B21" s="60" t="s">
        <v>40</v>
      </c>
      <c r="C21" s="61">
        <f>SUM(C19:C20)</f>
        <v>774</v>
      </c>
      <c r="D21" s="49"/>
      <c r="E21" s="49"/>
    </row>
    <row r="22" spans="1:5" ht="24" customHeight="1" x14ac:dyDescent="0.25">
      <c r="A22" s="23" t="s">
        <v>50</v>
      </c>
      <c r="B22" s="24"/>
      <c r="C22" s="48" t="s">
        <v>47</v>
      </c>
      <c r="D22" s="49"/>
      <c r="E22" s="49"/>
    </row>
    <row r="23" spans="1:5" ht="24" customHeight="1" x14ac:dyDescent="0.25">
      <c r="A23" s="57"/>
      <c r="B23" s="58" t="s">
        <v>49</v>
      </c>
      <c r="C23" s="62">
        <v>2148</v>
      </c>
      <c r="D23" s="49"/>
      <c r="E23" s="56"/>
    </row>
    <row r="24" spans="1:5" ht="24" customHeight="1" x14ac:dyDescent="0.25">
      <c r="A24" s="23" t="s">
        <v>51</v>
      </c>
      <c r="B24" s="24" t="s">
        <v>40</v>
      </c>
      <c r="C24" s="48" t="s">
        <v>52</v>
      </c>
      <c r="D24" s="25" t="s">
        <v>53</v>
      </c>
    </row>
    <row r="25" spans="1:5" ht="24" customHeight="1" x14ac:dyDescent="0.25">
      <c r="A25" s="63"/>
      <c r="B25" s="64">
        <v>840</v>
      </c>
      <c r="C25" s="65">
        <v>528</v>
      </c>
      <c r="D25" s="66">
        <f>B25-C25</f>
        <v>312</v>
      </c>
    </row>
    <row r="26" spans="1:5" ht="24" customHeight="1" x14ac:dyDescent="0.25">
      <c r="A26" s="23" t="s">
        <v>54</v>
      </c>
      <c r="B26" s="67"/>
      <c r="C26" s="40"/>
      <c r="D26" s="40"/>
    </row>
    <row r="27" spans="1:5" ht="24" customHeight="1" x14ac:dyDescent="0.25"/>
  </sheetData>
  <pageMargins left="0.7" right="0.7" top="0.75" bottom="0.75" header="0.3" footer="0.3"/>
  <pageSetup scale="52" orientation="landscape" r:id="rId1"/>
  <headerFooter>
    <oddFooter>&amp;L&amp;1#&amp;"Calibri"&amp;10&amp;K000000Classification: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APMT</vt:lpstr>
      <vt:lpstr>APMT!Print_Area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Kharat</dc:creator>
  <cp:lastModifiedBy>Suvarna Kharat</cp:lastModifiedBy>
  <dcterms:created xsi:type="dcterms:W3CDTF">2024-11-19T03:07:25Z</dcterms:created>
  <dcterms:modified xsi:type="dcterms:W3CDTF">2024-11-19T03:07:30Z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2024-11-19T03:07:30Z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cfe64bbd-c42c-47be-aa30-e860b966c232</vt:lpwstr>
  </property>
  <property fmtid="{D5CDD505-2E9C-101B-9397-08002B2CF9AE}" pid="8" name="MSIP_Label_455b24b8-e69b-4583-bfd0-d64b5cee0119_ContentBits">
    <vt:lpwstr>0</vt:lpwstr>
  </property>
</Properties>
</file>